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907"/>
  <workbookPr/>
  <mc:AlternateContent xmlns:mc="http://schemas.openxmlformats.org/markup-compatibility/2006">
    <mc:Choice Requires="x15">
      <x15ac:absPath xmlns:x15ac="http://schemas.microsoft.com/office/spreadsheetml/2010/11/ac" url="/Volumes/Publishing/Literature/ILs/IL900-IL999/IL992 TC120 Manual/"/>
    </mc:Choice>
  </mc:AlternateContent>
  <bookViews>
    <workbookView xWindow="13480" yWindow="460" windowWidth="20620" windowHeight="19860"/>
  </bookViews>
  <sheets>
    <sheet name="TC120 Load Value Calculator" sheetId="1" r:id="rId1"/>
  </sheets>
  <definedNames>
    <definedName name="_xlnm.Print_Area" localSheetId="0">'TC120 Load Value Calculator'!$A$1:$H$48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3" i="1" l="1"/>
  <c r="G39" i="1"/>
  <c r="G35" i="1"/>
  <c r="G31" i="1"/>
  <c r="G23" i="1"/>
  <c r="G27" i="1"/>
  <c r="G46" i="1"/>
</calcChain>
</file>

<file path=xl/sharedStrings.xml><?xml version="1.0" encoding="utf-8"?>
<sst xmlns="http://schemas.openxmlformats.org/spreadsheetml/2006/main" count="49" uniqueCount="37">
  <si>
    <t>Product</t>
  </si>
  <si>
    <t xml:space="preserve"> per port</t>
  </si>
  <si>
    <t>Resource</t>
  </si>
  <si>
    <t>Device</t>
  </si>
  <si>
    <t>Devices/Resource</t>
  </si>
  <si>
    <t>Master Port 1</t>
  </si>
  <si>
    <t>Master Port 2</t>
  </si>
  <si>
    <t>Master Port</t>
  </si>
  <si>
    <t>Total CE Load</t>
  </si>
  <si>
    <t>Notes:</t>
  </si>
  <si>
    <t>One LI122 or PM120 room controller supports up to three SF125 duty stations.</t>
  </si>
  <si>
    <t>One NC415 master station supports up to two LI484P5 multicolor dome lights.</t>
  </si>
  <si>
    <t>NC415 master</t>
  </si>
  <si>
    <t>LV/Resource</t>
  </si>
  <si>
    <t>SF125 duty station</t>
  </si>
  <si>
    <t>LI122, PM120 room ctrl</t>
  </si>
  <si>
    <t>NC415 master station</t>
  </si>
  <si>
    <t>LI484P5 multi dome</t>
  </si>
  <si>
    <t>Maximum
LV</t>
  </si>
  <si>
    <t>Maximum
Devices/Resource</t>
  </si>
  <si>
    <r>
      <t>TekTone</t>
    </r>
    <r>
      <rPr>
        <b/>
        <vertAlign val="superscript"/>
        <sz val="14"/>
        <rFont val="Arial"/>
        <family val="2"/>
      </rPr>
      <t>®</t>
    </r>
    <r>
      <rPr>
        <b/>
        <sz val="14"/>
        <rFont val="Arial"/>
        <family val="2"/>
      </rPr>
      <t xml:space="preserve"> Sound &amp; Signal Mfg., Inc.</t>
    </r>
  </si>
  <si>
    <t>www.tektone.com  •  tektone@tektone.net</t>
  </si>
  <si>
    <t>324 Industrial Park Road  •  Franklin, NC 28734  •  USA</t>
  </si>
  <si>
    <t>Data Bus 0A</t>
  </si>
  <si>
    <t xml:space="preserve"> per data bus</t>
  </si>
  <si>
    <t>Data Bus 0B</t>
  </si>
  <si>
    <t>Data Bus 1A</t>
  </si>
  <si>
    <t>Data Bus 1B</t>
  </si>
  <si>
    <t>Load Value
(LV) each</t>
  </si>
  <si>
    <r>
      <t xml:space="preserve">Total CE Load </t>
    </r>
    <r>
      <rPr>
        <b/>
        <sz val="11"/>
        <color theme="1"/>
        <rFont val="Wingdings"/>
        <charset val="2"/>
      </rPr>
      <t>è</t>
    </r>
  </si>
  <si>
    <t>Data Bus</t>
  </si>
  <si>
    <r>
      <rPr>
        <b/>
        <sz val="14"/>
        <color theme="1"/>
        <rFont val="Arial"/>
        <family val="2"/>
      </rPr>
      <t>Instructions:</t>
    </r>
    <r>
      <rPr>
        <b/>
        <sz val="13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Enter the planned number of </t>
    </r>
    <r>
      <rPr>
        <b/>
        <sz val="11"/>
        <color theme="1"/>
        <rFont val="Arial"/>
        <family val="2"/>
      </rPr>
      <t>devices/resource</t>
    </r>
    <r>
      <rPr>
        <sz val="11"/>
        <color theme="1"/>
        <rFont val="Arial"/>
        <family val="2"/>
      </rPr>
      <t xml:space="preserve"> in the yellow boxes below. If a box turns red, that port or bus is over the load limit. Adjust the </t>
    </r>
    <r>
      <rPr>
        <b/>
        <sz val="11"/>
        <color theme="1"/>
        <rFont val="Arial"/>
        <family val="2"/>
      </rPr>
      <t xml:space="preserve">devices/resource </t>
    </r>
    <r>
      <rPr>
        <sz val="11"/>
        <color theme="1"/>
        <rFont val="Arial"/>
        <family val="2"/>
      </rPr>
      <t xml:space="preserve">until all </t>
    </r>
    <r>
      <rPr>
        <b/>
        <sz val="11"/>
        <color theme="1"/>
        <rFont val="Arial"/>
        <family val="2"/>
      </rPr>
      <t>LV/resource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>total CE load</t>
    </r>
    <r>
      <rPr>
        <sz val="11"/>
        <color theme="1"/>
        <rFont val="Arial"/>
        <family val="2"/>
      </rPr>
      <t xml:space="preserve"> boxes are green.</t>
    </r>
  </si>
  <si>
    <r>
      <t xml:space="preserve"> Load Value Calculator for a Tek-CARE</t>
    </r>
    <r>
      <rPr>
        <b/>
        <i/>
        <vertAlign val="superscript"/>
        <sz val="14"/>
        <color theme="1"/>
        <rFont val="Arial"/>
        <family val="2"/>
      </rPr>
      <t>®</t>
    </r>
    <r>
      <rPr>
        <b/>
        <i/>
        <sz val="14"/>
        <color theme="1"/>
        <rFont val="Arial"/>
        <family val="2"/>
      </rPr>
      <t>120 Central Equipment Module</t>
    </r>
  </si>
  <si>
    <t>LI122, PM120 room controller</t>
  </si>
  <si>
    <t>LI484P5 multicolor dome</t>
  </si>
  <si>
    <t>Rev. 1 • 10/26/16</t>
  </si>
  <si>
    <t>Phone: 828.524.9967  •  Fax: 828.524-9968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</si>
</sst>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10"/>
      <color theme="1"/>
      <name val="Verdana"/>
      <family val="2"/>
    </font>
    <font>
      <sz val="6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4" tint="-0.249977111117893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5A702E"/>
      <name val="Arial"/>
      <family val="2"/>
    </font>
    <font>
      <b/>
      <sz val="11"/>
      <color theme="1"/>
      <name val="Wingdings"/>
      <charset val="2"/>
    </font>
    <font>
      <b/>
      <i/>
      <sz val="14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b/>
      <i/>
      <vertAlign val="superscript"/>
      <sz val="14"/>
      <color theme="1"/>
      <name val="Arial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rgb="FF7F7F7F"/>
      </left>
      <right style="thin">
        <color theme="1" tint="0.34998626667073579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87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7" fillId="0" borderId="0" xfId="0" applyFont="1"/>
    <xf numFmtId="0" fontId="4" fillId="0" borderId="0" xfId="0" applyFont="1" applyAlignment="1">
      <alignment horizontal="left" vertical="top" wrapText="1" indent="1"/>
    </xf>
    <xf numFmtId="0" fontId="3" fillId="0" borderId="0" xfId="0" applyFont="1" applyFill="1"/>
    <xf numFmtId="0" fontId="5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center"/>
    </xf>
    <xf numFmtId="0" fontId="13" fillId="0" borderId="11" xfId="0" applyFont="1" applyFill="1" applyBorder="1" applyAlignment="1">
      <alignment horizontal="left" vertical="center" wrapText="1" indent="2"/>
    </xf>
    <xf numFmtId="0" fontId="10" fillId="6" borderId="14" xfId="0" applyFont="1" applyFill="1" applyBorder="1"/>
    <xf numFmtId="0" fontId="10" fillId="0" borderId="0" xfId="0" applyFont="1" applyFill="1"/>
    <xf numFmtId="0" fontId="1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0" fontId="18" fillId="5" borderId="1" xfId="2" applyFont="1" applyFill="1" applyBorder="1" applyAlignment="1">
      <alignment horizontal="center"/>
    </xf>
    <xf numFmtId="0" fontId="17" fillId="8" borderId="9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wrapText="1"/>
    </xf>
    <xf numFmtId="0" fontId="14" fillId="8" borderId="9" xfId="0" applyFont="1" applyFill="1" applyBorder="1" applyAlignment="1">
      <alignment horizontal="left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wrapText="1"/>
    </xf>
    <xf numFmtId="0" fontId="10" fillId="6" borderId="15" xfId="0" applyFont="1" applyFill="1" applyBorder="1"/>
    <xf numFmtId="0" fontId="10" fillId="6" borderId="16" xfId="0" applyFont="1" applyFill="1" applyBorder="1" applyAlignment="1"/>
    <xf numFmtId="0" fontId="10" fillId="6" borderId="16" xfId="0" applyFont="1" applyFill="1" applyBorder="1"/>
    <xf numFmtId="0" fontId="10" fillId="6" borderId="11" xfId="0" applyFont="1" applyFill="1" applyBorder="1"/>
    <xf numFmtId="0" fontId="17" fillId="6" borderId="0" xfId="0" applyFont="1" applyFill="1" applyBorder="1" applyAlignment="1">
      <alignment horizontal="left"/>
    </xf>
    <xf numFmtId="0" fontId="15" fillId="6" borderId="0" xfId="0" applyFont="1" applyFill="1" applyBorder="1"/>
    <xf numFmtId="0" fontId="15" fillId="6" borderId="2" xfId="0" applyFont="1" applyFill="1" applyBorder="1"/>
    <xf numFmtId="0" fontId="10" fillId="6" borderId="12" xfId="0" applyFont="1" applyFill="1" applyBorder="1"/>
    <xf numFmtId="0" fontId="17" fillId="6" borderId="13" xfId="0" applyFont="1" applyFill="1" applyBorder="1" applyAlignment="1">
      <alignment horizontal="left"/>
    </xf>
    <xf numFmtId="0" fontId="15" fillId="6" borderId="13" xfId="0" applyFont="1" applyFill="1" applyBorder="1"/>
    <xf numFmtId="0" fontId="15" fillId="6" borderId="16" xfId="0" applyFont="1" applyFill="1" applyBorder="1" applyAlignment="1"/>
    <xf numFmtId="0" fontId="15" fillId="6" borderId="16" xfId="0" applyFont="1" applyFill="1" applyBorder="1"/>
    <xf numFmtId="0" fontId="11" fillId="6" borderId="13" xfId="0" applyFont="1" applyFill="1" applyBorder="1" applyAlignment="1">
      <alignment horizontal="left"/>
    </xf>
    <xf numFmtId="0" fontId="10" fillId="6" borderId="13" xfId="0" applyFont="1" applyFill="1" applyBorder="1"/>
    <xf numFmtId="0" fontId="10" fillId="6" borderId="0" xfId="0" applyFont="1" applyFill="1" applyBorder="1" applyAlignment="1"/>
    <xf numFmtId="0" fontId="10" fillId="6" borderId="0" xfId="0" applyFont="1" applyFill="1" applyBorder="1"/>
    <xf numFmtId="0" fontId="10" fillId="6" borderId="13" xfId="0" applyFont="1" applyFill="1" applyBorder="1" applyAlignment="1"/>
    <xf numFmtId="0" fontId="10" fillId="6" borderId="17" xfId="0" applyFont="1" applyFill="1" applyBorder="1"/>
    <xf numFmtId="0" fontId="10" fillId="6" borderId="18" xfId="0" applyFont="1" applyFill="1" applyBorder="1"/>
    <xf numFmtId="0" fontId="10" fillId="6" borderId="19" xfId="0" applyFont="1" applyFill="1" applyBorder="1"/>
    <xf numFmtId="0" fontId="18" fillId="6" borderId="13" xfId="2" applyFont="1" applyFill="1" applyBorder="1" applyAlignment="1">
      <alignment horizontal="center"/>
    </xf>
    <xf numFmtId="0" fontId="15" fillId="6" borderId="16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5" fillId="6" borderId="13" xfId="0" applyFont="1" applyFill="1" applyBorder="1" applyAlignment="1">
      <alignment horizontal="center"/>
    </xf>
    <xf numFmtId="0" fontId="15" fillId="6" borderId="13" xfId="1" applyFont="1" applyFill="1" applyBorder="1" applyAlignment="1">
      <alignment horizontal="center"/>
    </xf>
    <xf numFmtId="0" fontId="12" fillId="0" borderId="1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 wrapText="1" indent="2"/>
    </xf>
    <xf numFmtId="0" fontId="15" fillId="7" borderId="20" xfId="0" applyFont="1" applyFill="1" applyBorder="1" applyAlignment="1">
      <alignment horizontal="left" vertical="center" wrapText="1" indent="1"/>
    </xf>
    <xf numFmtId="0" fontId="15" fillId="0" borderId="21" xfId="0" applyFont="1" applyBorder="1" applyAlignment="1">
      <alignment horizontal="left" indent="1"/>
    </xf>
    <xf numFmtId="0" fontId="15" fillId="0" borderId="22" xfId="0" applyFont="1" applyBorder="1" applyAlignment="1">
      <alignment horizontal="left" indent="1"/>
    </xf>
    <xf numFmtId="0" fontId="15" fillId="0" borderId="23" xfId="0" applyFont="1" applyBorder="1" applyAlignment="1">
      <alignment horizontal="left" indent="1"/>
    </xf>
    <xf numFmtId="0" fontId="15" fillId="0" borderId="0" xfId="0" applyFont="1" applyAlignment="1">
      <alignment horizontal="left" indent="1"/>
    </xf>
    <xf numFmtId="0" fontId="15" fillId="0" borderId="24" xfId="0" applyFont="1" applyBorder="1" applyAlignment="1">
      <alignment horizontal="left" indent="1"/>
    </xf>
    <xf numFmtId="0" fontId="15" fillId="0" borderId="25" xfId="0" applyFont="1" applyBorder="1" applyAlignment="1">
      <alignment horizontal="left" indent="1"/>
    </xf>
    <xf numFmtId="0" fontId="15" fillId="0" borderId="26" xfId="0" applyFont="1" applyBorder="1" applyAlignment="1">
      <alignment horizontal="left" indent="1"/>
    </xf>
    <xf numFmtId="0" fontId="15" fillId="0" borderId="27" xfId="0" applyFont="1" applyBorder="1" applyAlignment="1">
      <alignment horizontal="left" indent="1"/>
    </xf>
    <xf numFmtId="0" fontId="17" fillId="6" borderId="0" xfId="0" applyFont="1" applyFill="1" applyBorder="1" applyAlignment="1">
      <alignment horizontal="right" indent="1"/>
    </xf>
    <xf numFmtId="0" fontId="17" fillId="6" borderId="2" xfId="0" applyFont="1" applyFill="1" applyBorder="1" applyAlignment="1">
      <alignment horizontal="right" indent="1"/>
    </xf>
    <xf numFmtId="0" fontId="15" fillId="7" borderId="3" xfId="1" applyFont="1" applyFill="1" applyBorder="1" applyAlignment="1" applyProtection="1">
      <alignment horizontal="center"/>
      <protection locked="0"/>
    </xf>
    <xf numFmtId="0" fontId="15" fillId="7" borderId="4" xfId="1" applyFont="1" applyFill="1" applyBorder="1" applyAlignment="1" applyProtection="1">
      <alignment horizontal="center"/>
      <protection locked="0"/>
    </xf>
    <xf numFmtId="0" fontId="14" fillId="8" borderId="9" xfId="0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17" fillId="8" borderId="8" xfId="0" applyFont="1" applyFill="1" applyBorder="1" applyAlignment="1">
      <alignment horizontal="left" vertical="center" indent="1"/>
    </xf>
    <xf numFmtId="0" fontId="17" fillId="8" borderId="9" xfId="0" applyFont="1" applyFill="1" applyBorder="1" applyAlignment="1">
      <alignment horizontal="left" vertical="center" indent="1"/>
    </xf>
    <xf numFmtId="0" fontId="15" fillId="0" borderId="8" xfId="0" applyFont="1" applyBorder="1" applyAlignment="1">
      <alignment horizontal="left" vertical="center" indent="1"/>
    </xf>
    <xf numFmtId="0" fontId="15" fillId="0" borderId="9" xfId="0" applyFont="1" applyBorder="1" applyAlignment="1">
      <alignment horizontal="left" vertical="center" indent="1"/>
    </xf>
    <xf numFmtId="0" fontId="17" fillId="8" borderId="8" xfId="0" applyFont="1" applyFill="1" applyBorder="1" applyAlignment="1">
      <alignment horizontal="left" vertical="center" wrapText="1" indent="1"/>
    </xf>
    <xf numFmtId="0" fontId="17" fillId="8" borderId="9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/>
    </xf>
    <xf numFmtId="4" fontId="20" fillId="4" borderId="5" xfId="0" applyNumberFormat="1" applyFont="1" applyFill="1" applyBorder="1" applyAlignment="1">
      <alignment horizontal="center" vertical="center"/>
    </xf>
    <xf numFmtId="4" fontId="20" fillId="4" borderId="6" xfId="0" applyNumberFormat="1" applyFont="1" applyFill="1" applyBorder="1" applyAlignment="1">
      <alignment horizontal="center" vertical="center"/>
    </xf>
    <xf numFmtId="4" fontId="20" fillId="4" borderId="7" xfId="0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left" indent="2"/>
    </xf>
    <xf numFmtId="0" fontId="17" fillId="0" borderId="0" xfId="0" applyFont="1" applyAlignment="1">
      <alignment horizontal="left" indent="2"/>
    </xf>
  </cellXfs>
  <cellStyles count="3">
    <cellStyle name="Calculation" xfId="2" builtinId="22"/>
    <cellStyle name="Input" xfId="1" builtinId="20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DD"/>
      <color rgb="FFF6F6D6"/>
      <color rgb="FFFFFFCC"/>
      <color rgb="FF5A702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541020</xdr:colOff>
      <xdr:row>1</xdr:row>
      <xdr:rowOff>167640</xdr:rowOff>
    </xdr:from>
    <xdr:to>
      <xdr:col>6</xdr:col>
      <xdr:colOff>1165860</xdr:colOff>
      <xdr:row>4</xdr:row>
      <xdr:rowOff>160020</xdr:rowOff>
    </xdr:to>
    <xdr:pic>
      <xdr:nvPicPr>
        <xdr:cNvPr id="2" name="Picture 9" descr="ISObanner-color-s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335280"/>
          <a:ext cx="6248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1</xdr:row>
      <xdr:rowOff>76969</xdr:rowOff>
    </xdr:from>
    <xdr:to>
      <xdr:col>1</xdr:col>
      <xdr:colOff>1508342</xdr:colOff>
      <xdr:row>4</xdr:row>
      <xdr:rowOff>38485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340" y="240530"/>
          <a:ext cx="1666669" cy="538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showGridLines="0" tabSelected="1" zoomScale="132" zoomScaleNormal="132" zoomScalePageLayoutView="132" workbookViewId="0">
      <selection activeCell="E34" sqref="E34:F34"/>
    </sheetView>
  </sheetViews>
  <sheetFormatPr baseColWidth="10" defaultColWidth="8.83203125" defaultRowHeight="13" x14ac:dyDescent="0.15"/>
  <cols>
    <col min="1" max="1" width="2.83203125" style="1" customWidth="1"/>
    <col min="2" max="2" width="21" style="1" customWidth="1"/>
    <col min="3" max="3" width="11.83203125" style="1" customWidth="1"/>
    <col min="4" max="4" width="12.83203125" style="1" customWidth="1"/>
    <col min="5" max="5" width="7.33203125" style="1" customWidth="1"/>
    <col min="6" max="6" width="16.5" style="1" customWidth="1"/>
    <col min="7" max="7" width="23" style="1" customWidth="1"/>
    <col min="8" max="8" width="4.33203125" style="1" customWidth="1"/>
    <col min="9" max="9" width="9.5" style="1" customWidth="1"/>
    <col min="10" max="16384" width="8.83203125" style="1"/>
  </cols>
  <sheetData>
    <row r="1" spans="1:9" x14ac:dyDescent="0.15">
      <c r="C1" s="3"/>
    </row>
    <row r="2" spans="1:9" ht="20" x14ac:dyDescent="0.15">
      <c r="C2" s="74" t="s">
        <v>20</v>
      </c>
      <c r="D2" s="74"/>
      <c r="E2" s="74"/>
      <c r="F2" s="74"/>
    </row>
    <row r="3" spans="1:9" x14ac:dyDescent="0.15">
      <c r="C3" s="81" t="s">
        <v>22</v>
      </c>
      <c r="D3" s="81"/>
      <c r="E3" s="81"/>
      <c r="F3" s="81"/>
    </row>
    <row r="4" spans="1:9" x14ac:dyDescent="0.15">
      <c r="C4" s="81" t="s">
        <v>36</v>
      </c>
      <c r="D4" s="81"/>
      <c r="E4" s="81"/>
      <c r="F4" s="81"/>
    </row>
    <row r="5" spans="1:9" x14ac:dyDescent="0.15">
      <c r="C5" s="81" t="s">
        <v>21</v>
      </c>
      <c r="D5" s="81"/>
      <c r="E5" s="81"/>
      <c r="F5" s="81"/>
    </row>
    <row r="6" spans="1:9" ht="24" customHeight="1" x14ac:dyDescent="0.15"/>
    <row r="7" spans="1:9" ht="25" customHeight="1" x14ac:dyDescent="0.15">
      <c r="A7" s="82" t="s">
        <v>32</v>
      </c>
      <c r="B7" s="83"/>
      <c r="C7" s="83"/>
      <c r="D7" s="83"/>
      <c r="E7" s="83"/>
      <c r="F7" s="83"/>
      <c r="G7" s="83"/>
      <c r="H7" s="84"/>
    </row>
    <row r="8" spans="1:9" x14ac:dyDescent="0.15">
      <c r="A8" s="10"/>
      <c r="B8" s="10"/>
      <c r="C8" s="10"/>
      <c r="D8" s="10"/>
      <c r="E8" s="10"/>
      <c r="F8" s="10"/>
      <c r="G8" s="10"/>
      <c r="H8" s="10"/>
    </row>
    <row r="9" spans="1:9" s="2" customFormat="1" ht="27" customHeight="1" x14ac:dyDescent="0.15">
      <c r="A9" s="79" t="s">
        <v>0</v>
      </c>
      <c r="B9" s="80"/>
      <c r="C9" s="80"/>
      <c r="D9" s="24" t="s">
        <v>28</v>
      </c>
      <c r="E9" s="72" t="s">
        <v>19</v>
      </c>
      <c r="F9" s="73"/>
      <c r="G9" s="85" t="s">
        <v>9</v>
      </c>
      <c r="H9" s="86"/>
    </row>
    <row r="10" spans="1:9" ht="19" customHeight="1" x14ac:dyDescent="0.15">
      <c r="A10" s="77" t="s">
        <v>16</v>
      </c>
      <c r="B10" s="78"/>
      <c r="C10" s="78"/>
      <c r="D10" s="16">
        <v>16</v>
      </c>
      <c r="E10" s="17">
        <v>3</v>
      </c>
      <c r="F10" s="18" t="s">
        <v>1</v>
      </c>
      <c r="G10" s="55" t="s">
        <v>11</v>
      </c>
      <c r="H10" s="56"/>
      <c r="I10" s="4"/>
    </row>
    <row r="11" spans="1:9" ht="19" customHeight="1" x14ac:dyDescent="0.15">
      <c r="A11" s="77" t="s">
        <v>34</v>
      </c>
      <c r="B11" s="78"/>
      <c r="C11" s="78"/>
      <c r="D11" s="19">
        <v>8</v>
      </c>
      <c r="E11" s="20">
        <v>6</v>
      </c>
      <c r="F11" s="21" t="s">
        <v>1</v>
      </c>
      <c r="G11" s="55"/>
      <c r="H11" s="56"/>
      <c r="I11" s="4"/>
    </row>
    <row r="12" spans="1:9" ht="19" customHeight="1" x14ac:dyDescent="0.15">
      <c r="A12" s="77" t="s">
        <v>33</v>
      </c>
      <c r="B12" s="78"/>
      <c r="C12" s="78"/>
      <c r="D12" s="19">
        <v>1</v>
      </c>
      <c r="E12" s="20">
        <v>16</v>
      </c>
      <c r="F12" s="21" t="s">
        <v>24</v>
      </c>
      <c r="G12" s="55" t="s">
        <v>10</v>
      </c>
      <c r="H12" s="56"/>
    </row>
    <row r="13" spans="1:9" ht="19" customHeight="1" x14ac:dyDescent="0.15">
      <c r="A13" s="77" t="s">
        <v>14</v>
      </c>
      <c r="B13" s="78"/>
      <c r="C13" s="78"/>
      <c r="D13" s="19">
        <v>3</v>
      </c>
      <c r="E13" s="20">
        <v>6</v>
      </c>
      <c r="F13" s="21" t="s">
        <v>24</v>
      </c>
      <c r="G13" s="55"/>
      <c r="H13" s="56"/>
    </row>
    <row r="14" spans="1:9" ht="12.5" customHeight="1" x14ac:dyDescent="0.15">
      <c r="A14" s="10"/>
      <c r="B14" s="11"/>
      <c r="C14" s="10"/>
      <c r="D14" s="12"/>
      <c r="E14" s="10"/>
      <c r="F14" s="10"/>
      <c r="G14" s="10"/>
      <c r="H14" s="10"/>
    </row>
    <row r="15" spans="1:9" ht="27" customHeight="1" x14ac:dyDescent="0.15">
      <c r="A15" s="75" t="s">
        <v>2</v>
      </c>
      <c r="B15" s="76"/>
      <c r="C15" s="25" t="s">
        <v>18</v>
      </c>
      <c r="D15" s="13"/>
      <c r="E15" s="57" t="s">
        <v>31</v>
      </c>
      <c r="F15" s="58"/>
      <c r="G15" s="58"/>
      <c r="H15" s="59"/>
    </row>
    <row r="16" spans="1:9" s="5" customFormat="1" ht="19" customHeight="1" x14ac:dyDescent="0.15">
      <c r="A16" s="77" t="s">
        <v>7</v>
      </c>
      <c r="B16" s="78"/>
      <c r="C16" s="22">
        <v>48</v>
      </c>
      <c r="D16" s="13"/>
      <c r="E16" s="60"/>
      <c r="F16" s="61"/>
      <c r="G16" s="61"/>
      <c r="H16" s="62"/>
    </row>
    <row r="17" spans="1:13" s="5" customFormat="1" ht="19" customHeight="1" x14ac:dyDescent="0.15">
      <c r="A17" s="77" t="s">
        <v>30</v>
      </c>
      <c r="B17" s="78"/>
      <c r="C17" s="22">
        <v>28</v>
      </c>
      <c r="D17" s="13"/>
      <c r="E17" s="60"/>
      <c r="F17" s="61"/>
      <c r="G17" s="61"/>
      <c r="H17" s="62"/>
    </row>
    <row r="18" spans="1:13" s="5" customFormat="1" ht="19" customHeight="1" x14ac:dyDescent="0.15">
      <c r="A18" s="77" t="s">
        <v>8</v>
      </c>
      <c r="B18" s="78"/>
      <c r="C18" s="22">
        <v>208</v>
      </c>
      <c r="D18" s="13"/>
      <c r="E18" s="63"/>
      <c r="F18" s="64"/>
      <c r="G18" s="64"/>
      <c r="H18" s="65"/>
    </row>
    <row r="19" spans="1:13" s="5" customFormat="1" ht="12.5" customHeight="1" x14ac:dyDescent="0.15">
      <c r="A19" s="10"/>
      <c r="B19" s="10"/>
      <c r="C19" s="10"/>
      <c r="D19" s="10"/>
      <c r="E19" s="10"/>
      <c r="F19" s="10"/>
      <c r="G19" s="10"/>
      <c r="H19" s="10"/>
    </row>
    <row r="20" spans="1:13" s="7" customFormat="1" ht="21" customHeight="1" x14ac:dyDescent="0.2">
      <c r="A20" s="26"/>
      <c r="B20" s="27" t="s">
        <v>2</v>
      </c>
      <c r="C20" s="71" t="s">
        <v>3</v>
      </c>
      <c r="D20" s="71"/>
      <c r="E20" s="70" t="s">
        <v>4</v>
      </c>
      <c r="F20" s="70"/>
      <c r="G20" s="28" t="s">
        <v>13</v>
      </c>
      <c r="H20" s="29"/>
      <c r="I20" s="6"/>
      <c r="J20" s="6"/>
    </row>
    <row r="21" spans="1:13" s="5" customFormat="1" ht="6" customHeight="1" x14ac:dyDescent="0.15">
      <c r="A21" s="30"/>
      <c r="B21" s="31"/>
      <c r="C21" s="32"/>
      <c r="D21" s="32"/>
      <c r="E21" s="32"/>
      <c r="F21" s="32"/>
      <c r="G21" s="32"/>
      <c r="H21" s="47"/>
    </row>
    <row r="22" spans="1:13" s="5" customFormat="1" ht="14" x14ac:dyDescent="0.15">
      <c r="A22" s="33"/>
      <c r="B22" s="34" t="s">
        <v>5</v>
      </c>
      <c r="C22" s="35" t="s">
        <v>16</v>
      </c>
      <c r="D22" s="35"/>
      <c r="E22" s="68">
        <v>3</v>
      </c>
      <c r="F22" s="69"/>
      <c r="G22" s="35"/>
      <c r="H22" s="48"/>
    </row>
    <row r="23" spans="1:13" s="5" customFormat="1" ht="14" x14ac:dyDescent="0.15">
      <c r="A23" s="33"/>
      <c r="B23" s="34"/>
      <c r="C23" s="35" t="s">
        <v>17</v>
      </c>
      <c r="D23" s="36"/>
      <c r="E23" s="68">
        <v>0</v>
      </c>
      <c r="F23" s="69"/>
      <c r="G23" s="23">
        <f>($D$10*$E22)+($D$11*$E23)</f>
        <v>48</v>
      </c>
      <c r="H23" s="49"/>
    </row>
    <row r="24" spans="1:13" s="5" customFormat="1" ht="6" customHeight="1" x14ac:dyDescent="0.15">
      <c r="A24" s="37"/>
      <c r="B24" s="38"/>
      <c r="C24" s="39"/>
      <c r="D24" s="39"/>
      <c r="E24" s="54"/>
      <c r="F24" s="54"/>
      <c r="G24" s="50"/>
      <c r="H24" s="14"/>
    </row>
    <row r="25" spans="1:13" s="5" customFormat="1" ht="6" customHeight="1" x14ac:dyDescent="0.15">
      <c r="A25" s="30"/>
      <c r="B25" s="40"/>
      <c r="C25" s="41"/>
      <c r="D25" s="41"/>
      <c r="E25" s="51"/>
      <c r="F25" s="41"/>
      <c r="G25" s="51"/>
      <c r="H25" s="47"/>
    </row>
    <row r="26" spans="1:13" s="5" customFormat="1" ht="14" x14ac:dyDescent="0.15">
      <c r="A26" s="33"/>
      <c r="B26" s="34" t="s">
        <v>6</v>
      </c>
      <c r="C26" s="35" t="s">
        <v>12</v>
      </c>
      <c r="D26" s="35"/>
      <c r="E26" s="68">
        <v>2</v>
      </c>
      <c r="F26" s="69"/>
      <c r="G26" s="52"/>
      <c r="H26" s="48"/>
    </row>
    <row r="27" spans="1:13" s="5" customFormat="1" ht="14" x14ac:dyDescent="0.15">
      <c r="A27" s="33"/>
      <c r="B27" s="34"/>
      <c r="C27" s="35" t="s">
        <v>17</v>
      </c>
      <c r="D27" s="35"/>
      <c r="E27" s="68">
        <v>2</v>
      </c>
      <c r="F27" s="69"/>
      <c r="G27" s="23">
        <f>($D$10*$E26)+($D$11*$E27)</f>
        <v>48</v>
      </c>
      <c r="H27" s="48"/>
    </row>
    <row r="28" spans="1:13" s="5" customFormat="1" ht="6" customHeight="1" x14ac:dyDescent="0.15">
      <c r="A28" s="37"/>
      <c r="B28" s="38"/>
      <c r="C28" s="39"/>
      <c r="D28" s="39"/>
      <c r="E28" s="54"/>
      <c r="F28" s="54"/>
      <c r="G28" s="50"/>
      <c r="H28" s="14"/>
    </row>
    <row r="29" spans="1:13" s="5" customFormat="1" ht="6" customHeight="1" x14ac:dyDescent="0.15">
      <c r="A29" s="30"/>
      <c r="B29" s="40"/>
      <c r="C29" s="41"/>
      <c r="D29" s="41"/>
      <c r="E29" s="51"/>
      <c r="F29" s="41"/>
      <c r="G29" s="51"/>
      <c r="H29" s="47"/>
      <c r="L29" s="8"/>
      <c r="M29" s="8"/>
    </row>
    <row r="30" spans="1:13" s="5" customFormat="1" ht="14" x14ac:dyDescent="0.15">
      <c r="A30" s="33"/>
      <c r="B30" s="34" t="s">
        <v>23</v>
      </c>
      <c r="C30" s="35" t="s">
        <v>15</v>
      </c>
      <c r="D30" s="35"/>
      <c r="E30" s="68">
        <v>16</v>
      </c>
      <c r="F30" s="69"/>
      <c r="G30" s="52"/>
      <c r="H30" s="48"/>
    </row>
    <row r="31" spans="1:13" s="5" customFormat="1" ht="14" x14ac:dyDescent="0.15">
      <c r="A31" s="33"/>
      <c r="B31" s="34"/>
      <c r="C31" s="35" t="s">
        <v>14</v>
      </c>
      <c r="D31" s="35"/>
      <c r="E31" s="68">
        <v>4</v>
      </c>
      <c r="F31" s="69"/>
      <c r="G31" s="23">
        <f>($D$12*$E30)+($D$13*$E31)</f>
        <v>28</v>
      </c>
      <c r="H31" s="48"/>
    </row>
    <row r="32" spans="1:13" s="5" customFormat="1" ht="6" customHeight="1" x14ac:dyDescent="0.15">
      <c r="A32" s="37"/>
      <c r="B32" s="38"/>
      <c r="C32" s="39"/>
      <c r="D32" s="39"/>
      <c r="E32" s="54"/>
      <c r="F32" s="54"/>
      <c r="G32" s="50"/>
      <c r="H32" s="14"/>
    </row>
    <row r="33" spans="1:8" s="5" customFormat="1" ht="6" customHeight="1" x14ac:dyDescent="0.15">
      <c r="A33" s="30"/>
      <c r="B33" s="40"/>
      <c r="C33" s="41"/>
      <c r="D33" s="41"/>
      <c r="E33" s="51"/>
      <c r="F33" s="41"/>
      <c r="G33" s="51"/>
      <c r="H33" s="47"/>
    </row>
    <row r="34" spans="1:8" s="5" customFormat="1" ht="14" x14ac:dyDescent="0.15">
      <c r="A34" s="33"/>
      <c r="B34" s="34" t="s">
        <v>25</v>
      </c>
      <c r="C34" s="35" t="s">
        <v>15</v>
      </c>
      <c r="D34" s="35"/>
      <c r="E34" s="68">
        <v>16</v>
      </c>
      <c r="F34" s="69"/>
      <c r="G34" s="52"/>
      <c r="H34" s="48"/>
    </row>
    <row r="35" spans="1:8" s="5" customFormat="1" ht="14" x14ac:dyDescent="0.15">
      <c r="A35" s="33"/>
      <c r="B35" s="34"/>
      <c r="C35" s="35" t="s">
        <v>14</v>
      </c>
      <c r="D35" s="35"/>
      <c r="E35" s="68">
        <v>4</v>
      </c>
      <c r="F35" s="69"/>
      <c r="G35" s="23">
        <f>($D$12*$E34)+($D$13*$E35)</f>
        <v>28</v>
      </c>
      <c r="H35" s="48"/>
    </row>
    <row r="36" spans="1:8" s="5" customFormat="1" ht="6" customHeight="1" x14ac:dyDescent="0.15">
      <c r="A36" s="37"/>
      <c r="B36" s="38"/>
      <c r="C36" s="39"/>
      <c r="D36" s="39"/>
      <c r="E36" s="54"/>
      <c r="F36" s="54"/>
      <c r="G36" s="50"/>
      <c r="H36" s="14"/>
    </row>
    <row r="37" spans="1:8" s="5" customFormat="1" ht="6" customHeight="1" x14ac:dyDescent="0.15">
      <c r="A37" s="30"/>
      <c r="B37" s="40"/>
      <c r="C37" s="41"/>
      <c r="D37" s="41"/>
      <c r="E37" s="51"/>
      <c r="F37" s="41"/>
      <c r="G37" s="51"/>
      <c r="H37" s="47"/>
    </row>
    <row r="38" spans="1:8" s="5" customFormat="1" ht="14" x14ac:dyDescent="0.15">
      <c r="A38" s="33"/>
      <c r="B38" s="34" t="s">
        <v>26</v>
      </c>
      <c r="C38" s="35" t="s">
        <v>15</v>
      </c>
      <c r="D38" s="35"/>
      <c r="E38" s="68">
        <v>10</v>
      </c>
      <c r="F38" s="69"/>
      <c r="G38" s="52"/>
      <c r="H38" s="48"/>
    </row>
    <row r="39" spans="1:8" s="5" customFormat="1" ht="14" x14ac:dyDescent="0.15">
      <c r="A39" s="33"/>
      <c r="B39" s="34"/>
      <c r="C39" s="35" t="s">
        <v>14</v>
      </c>
      <c r="D39" s="35"/>
      <c r="E39" s="68">
        <v>6</v>
      </c>
      <c r="F39" s="69"/>
      <c r="G39" s="23">
        <f>($D$12*$E38)+($D$13*$E39)</f>
        <v>28</v>
      </c>
      <c r="H39" s="48"/>
    </row>
    <row r="40" spans="1:8" s="5" customFormat="1" ht="6" customHeight="1" x14ac:dyDescent="0.15">
      <c r="A40" s="37"/>
      <c r="B40" s="38"/>
      <c r="C40" s="39"/>
      <c r="D40" s="39"/>
      <c r="E40" s="54"/>
      <c r="F40" s="54"/>
      <c r="G40" s="50"/>
      <c r="H40" s="14"/>
    </row>
    <row r="41" spans="1:8" s="5" customFormat="1" ht="6" customHeight="1" x14ac:dyDescent="0.15">
      <c r="A41" s="30"/>
      <c r="B41" s="40"/>
      <c r="C41" s="41"/>
      <c r="D41" s="41"/>
      <c r="E41" s="51"/>
      <c r="F41" s="41"/>
      <c r="G41" s="51"/>
      <c r="H41" s="47"/>
    </row>
    <row r="42" spans="1:8" s="5" customFormat="1" ht="14" x14ac:dyDescent="0.15">
      <c r="A42" s="33"/>
      <c r="B42" s="34" t="s">
        <v>27</v>
      </c>
      <c r="C42" s="35" t="s">
        <v>15</v>
      </c>
      <c r="D42" s="35"/>
      <c r="E42" s="68">
        <v>10</v>
      </c>
      <c r="F42" s="69"/>
      <c r="G42" s="52"/>
      <c r="H42" s="48"/>
    </row>
    <row r="43" spans="1:8" s="5" customFormat="1" ht="14" x14ac:dyDescent="0.15">
      <c r="A43" s="33"/>
      <c r="B43" s="34"/>
      <c r="C43" s="35" t="s">
        <v>14</v>
      </c>
      <c r="D43" s="35"/>
      <c r="E43" s="68">
        <v>6</v>
      </c>
      <c r="F43" s="69"/>
      <c r="G43" s="23">
        <f>($D$12*$E42)+($D$13*$E43)</f>
        <v>28</v>
      </c>
      <c r="H43" s="48"/>
    </row>
    <row r="44" spans="1:8" s="5" customFormat="1" ht="6" customHeight="1" x14ac:dyDescent="0.15">
      <c r="A44" s="37"/>
      <c r="B44" s="42"/>
      <c r="C44" s="43"/>
      <c r="D44" s="43"/>
      <c r="E44" s="39"/>
      <c r="F44" s="39"/>
      <c r="G44" s="53"/>
      <c r="H44" s="14"/>
    </row>
    <row r="45" spans="1:8" s="5" customFormat="1" ht="6" customHeight="1" x14ac:dyDescent="0.15">
      <c r="A45" s="30"/>
      <c r="B45" s="31"/>
      <c r="C45" s="32"/>
      <c r="D45" s="32"/>
      <c r="E45" s="41"/>
      <c r="F45" s="41"/>
      <c r="G45" s="51"/>
      <c r="H45" s="47"/>
    </row>
    <row r="46" spans="1:8" s="5" customFormat="1" ht="14" x14ac:dyDescent="0.15">
      <c r="A46" s="33"/>
      <c r="B46" s="44"/>
      <c r="C46" s="45"/>
      <c r="D46" s="45"/>
      <c r="E46" s="66" t="s">
        <v>29</v>
      </c>
      <c r="F46" s="67"/>
      <c r="G46" s="23">
        <f>SUM($G23:$G43)</f>
        <v>208</v>
      </c>
      <c r="H46" s="48"/>
    </row>
    <row r="47" spans="1:8" s="5" customFormat="1" ht="6" customHeight="1" x14ac:dyDescent="0.15">
      <c r="A47" s="37"/>
      <c r="B47" s="46"/>
      <c r="C47" s="43"/>
      <c r="D47" s="43"/>
      <c r="E47" s="43"/>
      <c r="F47" s="43"/>
      <c r="G47" s="43"/>
      <c r="H47" s="14"/>
    </row>
    <row r="48" spans="1:8" s="5" customFormat="1" x14ac:dyDescent="0.15">
      <c r="A48" s="10"/>
      <c r="B48" s="10"/>
      <c r="C48" s="10"/>
      <c r="D48" s="10"/>
      <c r="E48" s="10"/>
      <c r="F48" s="10"/>
      <c r="G48" s="15"/>
      <c r="H48" s="9" t="s">
        <v>35</v>
      </c>
    </row>
  </sheetData>
  <sheetProtection password="F113" sheet="1" objects="1" scenarios="1" selectLockedCells="1"/>
  <mergeCells count="34">
    <mergeCell ref="C2:F2"/>
    <mergeCell ref="A15:B15"/>
    <mergeCell ref="A16:B16"/>
    <mergeCell ref="A17:B17"/>
    <mergeCell ref="A18:B18"/>
    <mergeCell ref="A10:C10"/>
    <mergeCell ref="A11:C11"/>
    <mergeCell ref="A12:C12"/>
    <mergeCell ref="A13:C13"/>
    <mergeCell ref="A9:C9"/>
    <mergeCell ref="C3:F3"/>
    <mergeCell ref="C4:F4"/>
    <mergeCell ref="C5:F5"/>
    <mergeCell ref="A7:H7"/>
    <mergeCell ref="G9:H9"/>
    <mergeCell ref="G10:H11"/>
    <mergeCell ref="C20:D20"/>
    <mergeCell ref="E9:F9"/>
    <mergeCell ref="E22:F22"/>
    <mergeCell ref="E34:F34"/>
    <mergeCell ref="E35:F35"/>
    <mergeCell ref="E23:F23"/>
    <mergeCell ref="E26:F26"/>
    <mergeCell ref="E27:F27"/>
    <mergeCell ref="G12:H13"/>
    <mergeCell ref="E15:H18"/>
    <mergeCell ref="E46:F46"/>
    <mergeCell ref="E42:F42"/>
    <mergeCell ref="E43:F43"/>
    <mergeCell ref="E20:F20"/>
    <mergeCell ref="E30:F30"/>
    <mergeCell ref="E31:F31"/>
    <mergeCell ref="E38:F38"/>
    <mergeCell ref="E39:F39"/>
  </mergeCells>
  <phoneticPr fontId="24" type="noConversion"/>
  <conditionalFormatting sqref="E22 E26">
    <cfRule type="cellIs" dxfId="6" priority="29" operator="greaterThan">
      <formula>$E$10</formula>
    </cfRule>
  </conditionalFormatting>
  <conditionalFormatting sqref="E27:E28 E23:E24">
    <cfRule type="cellIs" dxfId="5" priority="31" operator="greaterThan">
      <formula>$E$11</formula>
    </cfRule>
  </conditionalFormatting>
  <conditionalFormatting sqref="E30 E34 E38 E42">
    <cfRule type="cellIs" dxfId="4" priority="33" operator="greaterThan">
      <formula>$E$12</formula>
    </cfRule>
  </conditionalFormatting>
  <conditionalFormatting sqref="E31:E32 E35:E36 E39:E40 E43">
    <cfRule type="cellIs" dxfId="3" priority="37" operator="greaterThan">
      <formula>$E$13</formula>
    </cfRule>
  </conditionalFormatting>
  <conditionalFormatting sqref="G31:G32 G35:G36 G39:G40 G43">
    <cfRule type="cellIs" dxfId="2" priority="38" operator="greaterThan">
      <formula>$C$17</formula>
    </cfRule>
  </conditionalFormatting>
  <conditionalFormatting sqref="G46">
    <cfRule type="cellIs" dxfId="1" priority="42" operator="greaterThan">
      <formula>$C$18</formula>
    </cfRule>
  </conditionalFormatting>
  <conditionalFormatting sqref="G31:G32 G23:G24 G27:G28 G35:G36 G39:G40 G43">
    <cfRule type="cellIs" dxfId="0" priority="43" operator="greaterThan">
      <formula>$C$16</formula>
    </cfRule>
  </conditionalFormatting>
  <printOptions horizontalCentered="1"/>
  <pageMargins left="0.25" right="0.25" top="0.5" bottom="0.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TC120 Load Value Calculator</vt:lpstr>
    </vt:vector>
  </TitlesOfParts>
  <Company>Unknown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Ivey</dc:creator>
  <cp:lastModifiedBy>Lisa Fisher</cp:lastModifiedBy>
  <cp:lastPrinted>2016-10-13T19:32:36Z</cp:lastPrinted>
  <dcterms:created xsi:type="dcterms:W3CDTF">2016-09-19T13:03:20Z</dcterms:created>
  <dcterms:modified xsi:type="dcterms:W3CDTF">2017-05-31T13:37:34Z</dcterms:modified>
</cp:coreProperties>
</file>